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225" windowWidth="14805" windowHeight="789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<sst xmlns="http://schemas.openxmlformats.org/spreadsheetml/2006/main" count="68" uniqueCount="58">
  <si>
    <t>NO</t>
  </si>
  <si>
    <t>PROGRAM / KEGIATAN</t>
  </si>
  <si>
    <t>PAGU (Rp)</t>
  </si>
  <si>
    <t>PERMINTAAN</t>
  </si>
  <si>
    <t>ANGGARAN (RP)</t>
  </si>
  <si>
    <t>REALISASI ANGGARAN</t>
  </si>
  <si>
    <t>S/D BULAN LALU (Rp)</t>
  </si>
  <si>
    <t>SISA ANGGARAN</t>
  </si>
  <si>
    <t>S/D BULAN INI (Rp)</t>
  </si>
  <si>
    <t>KET</t>
  </si>
  <si>
    <t>RENCANA KEBUTUHAN ANGGARAN SATUAN LALU LINTAS</t>
  </si>
  <si>
    <t>Har Roda Empat</t>
  </si>
  <si>
    <t xml:space="preserve">Har Roda Dua </t>
  </si>
  <si>
    <t>HARWAT</t>
  </si>
  <si>
    <t>HONOR PNBP</t>
  </si>
  <si>
    <t>SATPAS</t>
  </si>
  <si>
    <t>Biaya Listrik Satpas</t>
  </si>
  <si>
    <t>Biaya Telepon Satpas</t>
  </si>
  <si>
    <t>PENGAWASAN DAN PEMBINAAN LAKA</t>
  </si>
  <si>
    <t>Biaya Pulsa Oprasional Tablet</t>
  </si>
  <si>
    <t>Jumlah</t>
  </si>
  <si>
    <t>Dikmas Lantas</t>
  </si>
  <si>
    <t>LAMPIRAN - 2</t>
  </si>
  <si>
    <t xml:space="preserve"> </t>
  </si>
  <si>
    <t>KASAT LANTAS POLRES TANA TORAJA</t>
  </si>
  <si>
    <t>KEPOLISIAN NEGARA REPUBLIK INDONESIA</t>
  </si>
  <si>
    <t>DAERAH SULAWESI SELATAN</t>
  </si>
  <si>
    <t>RESOR TANA TORAJA</t>
  </si>
  <si>
    <t>Har Pada Ruang Pelayanan Satpas Sim</t>
  </si>
  <si>
    <t xml:space="preserve">Honor PBP SIM </t>
  </si>
  <si>
    <t>Honor PBP TNKB</t>
  </si>
  <si>
    <t>Honor PBP BPKB</t>
  </si>
  <si>
    <t>Honor PBP STNK / STCK</t>
  </si>
  <si>
    <t xml:space="preserve">Honor Pelaksana Satpas Sim </t>
  </si>
  <si>
    <t>Honor Pelaksana Samsat</t>
  </si>
  <si>
    <t>Honor Benma</t>
  </si>
  <si>
    <t>Insentif Tilang</t>
  </si>
  <si>
    <t>Honor Opertor  Laka data laka IRSMS</t>
  </si>
  <si>
    <t>PENDIDIKAN MASYARAKAT</t>
  </si>
  <si>
    <t>TURJAWALI DAN PATROLI</t>
  </si>
  <si>
    <t>Turjawali Lantas</t>
  </si>
  <si>
    <t>Pengwalan Dan Patroli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</si>
  <si>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</si>
  <si>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ANDI TANRI ABENG</t>
  </si>
  <si>
    <t>AJUN KOMISARIS POLIS NRP 65100095</t>
  </si>
  <si>
    <t>LIDIK SIDIK LAKA LANTAS</t>
  </si>
  <si>
    <t>Laka Lantas Ringan</t>
  </si>
  <si>
    <t>Laka Lantas Tidak Menonjol</t>
  </si>
  <si>
    <t>Kasus Tabrak Lari</t>
  </si>
  <si>
    <t>Otobsi</t>
  </si>
  <si>
    <t>Derek Besar</t>
  </si>
  <si>
    <t>Derek Kecil</t>
  </si>
  <si>
    <t>Laka Jol Bus / AKAP</t>
  </si>
  <si>
    <t>Laka Jol R4 Umum / Angkutan Kota</t>
  </si>
  <si>
    <t>Kendaraan R4 Umu / Taxi ? Pribadi</t>
  </si>
  <si>
    <t>Saksi Ahli</t>
  </si>
  <si>
    <t>PERIODE BULAN JUNI TAHUN 2019</t>
  </si>
  <si>
    <t>Makale,       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</si>
</sst>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Font="1" applyBorder="1"/>
    <xf numFmtId="3" fontId="0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3" fontId="0" fillId="0" borderId="0" xfId="0" applyNumberFormat="1" applyFont="1" applyBorder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190500</xdr:rowOff>
    </xdr:from>
    <xdr:to>
      <xdr:col>1</xdr:col>
      <xdr:colOff>2524125</xdr:colOff>
      <xdr:row>2</xdr:row>
      <xdr:rowOff>190500</xdr:rowOff>
    </xdr:to>
    <xdr:cxnSp macro="">
      <xdr:nvCxnSpPr>
        <xdr:cNvPr id="43" name="Straight Connector 42"/>
        <xdr:cNvCxnSpPr/>
      </xdr:nvCxnSpPr>
      <xdr:spPr>
        <a:xfrm>
          <a:off x="276225" y="571500"/>
          <a:ext cx="25622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1704975</xdr:colOff>
      <xdr:row>6</xdr:row>
      <xdr:rowOff>9525</xdr:rowOff>
    </xdr:from>
    <xdr:to>
      <xdr:col>5</xdr:col>
      <xdr:colOff>47625</xdr:colOff>
      <xdr:row>6</xdr:row>
      <xdr:rowOff>9525</xdr:rowOff>
    </xdr:to>
    <xdr:cxnSp macro="">
      <xdr:nvCxnSpPr>
        <xdr:cNvPr id="44" name="Straight Connector 43"/>
        <xdr:cNvCxnSpPr/>
      </xdr:nvCxnSpPr>
      <xdr:spPr>
        <a:xfrm>
          <a:off x="2019300" y="1152525"/>
          <a:ext cx="4629150" cy="0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828675</xdr:colOff>
      <xdr:row>62</xdr:row>
      <xdr:rowOff>0</xdr:rowOff>
    </xdr:from>
    <xdr:to>
      <xdr:col>5</xdr:col>
      <xdr:colOff>514350</xdr:colOff>
      <xdr:row>62</xdr:row>
      <xdr:rowOff>0</xdr:rowOff>
    </xdr:to>
    <xdr:cxnSp macro="">
      <xdr:nvCxnSpPr>
        <xdr:cNvPr id="45" name="Straight Connector 44"/>
        <xdr:cNvCxnSpPr/>
      </xdr:nvCxnSpPr>
      <xdr:spPr>
        <a:xfrm>
          <a:off x="4829175" y="11811000"/>
          <a:ext cx="22860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 topLeftCell="A1">
      <selection activeCell="D7" sqref="D7"/>
    </sheetView>
  </sheetViews>
  <sheetFormatPr defaultColWidth="9.140625" defaultRowHeight="15"/>
  <cols>
    <col min="1" max="1" width="4.7109375" style="2" customWidth="1"/>
    <col min="2" max="2" width="41.421875" style="2" customWidth="1"/>
    <col min="3" max="3" width="13.8515625" style="2" customWidth="1"/>
    <col min="4" max="4" width="17.421875" style="2" customWidth="1"/>
    <col min="5" max="5" width="21.57421875" style="2" customWidth="1"/>
    <col min="6" max="6" width="19.7109375" style="2" customWidth="1"/>
    <col min="7" max="7" width="6.7109375" style="2" customWidth="1"/>
    <col min="8" max="9" width="9.140625" style="2" customWidth="1"/>
    <col min="10" max="10" width="15.57421875" style="2" customWidth="1"/>
    <col min="11" max="16384" width="9.140625" style="2" customWidth="1"/>
  </cols>
  <sheetData>
    <row r="1" spans="1:7" ht="15">
      <c r="A1" s="26" t="s">
        <v>25</v>
      </c>
      <c r="B1" s="26"/>
      <c r="C1" s="16"/>
      <c r="F1" s="26"/>
      <c r="G1" s="26"/>
    </row>
    <row r="2" spans="1:3" ht="15">
      <c r="A2" s="26" t="s">
        <v>26</v>
      </c>
      <c r="B2" s="26"/>
      <c r="C2" s="16"/>
    </row>
    <row r="3" spans="1:3" ht="15">
      <c r="A3" s="26" t="s">
        <v>27</v>
      </c>
      <c r="B3" s="26"/>
      <c r="C3" s="16"/>
    </row>
    <row r="5" spans="1:7" ht="15">
      <c r="A5" s="27" t="s">
        <v>10</v>
      </c>
      <c r="B5" s="27"/>
      <c r="C5" s="27"/>
      <c r="D5" s="27"/>
      <c r="E5" s="27"/>
      <c r="F5" s="27"/>
      <c r="G5" s="27"/>
    </row>
    <row r="6" spans="1:7" ht="15">
      <c r="A6" s="27" t="s">
        <v>56</v>
      </c>
      <c r="B6" s="27"/>
      <c r="C6" s="27"/>
      <c r="D6" s="27"/>
      <c r="E6" s="27"/>
      <c r="F6" s="27"/>
      <c r="G6" s="27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20" t="s">
        <v>0</v>
      </c>
      <c r="B8" s="20" t="s">
        <v>1</v>
      </c>
      <c r="C8" s="20" t="s">
        <v>2</v>
      </c>
      <c r="D8" s="13" t="s">
        <v>3</v>
      </c>
      <c r="E8" s="13" t="s">
        <v>5</v>
      </c>
      <c r="F8" s="13" t="s">
        <v>7</v>
      </c>
      <c r="G8" s="21" t="s">
        <v>9</v>
      </c>
    </row>
    <row r="9" spans="1:7" ht="15">
      <c r="A9" s="20"/>
      <c r="B9" s="20"/>
      <c r="C9" s="20"/>
      <c r="D9" s="14" t="s">
        <v>4</v>
      </c>
      <c r="E9" s="14" t="s">
        <v>6</v>
      </c>
      <c r="F9" s="14" t="s">
        <v>8</v>
      </c>
      <c r="G9" s="22"/>
    </row>
    <row r="10" spans="1:7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5">
      <c r="A11" s="6">
        <v>1</v>
      </c>
      <c r="B11" s="5" t="s">
        <v>13</v>
      </c>
      <c r="C11" s="3"/>
      <c r="D11" s="4"/>
      <c r="E11" s="4"/>
      <c r="F11" s="4"/>
      <c r="G11" s="4"/>
    </row>
    <row r="12" spans="1:7" ht="15">
      <c r="A12" s="3"/>
      <c r="B12" s="4" t="s">
        <v>11</v>
      </c>
      <c r="C12" s="8">
        <v>114000000</v>
      </c>
      <c r="D12" s="8">
        <v>0</v>
      </c>
      <c r="E12" s="8">
        <v>38000000</v>
      </c>
      <c r="F12" s="8">
        <f>C12-E12</f>
        <v>76000000</v>
      </c>
      <c r="G12" s="4"/>
    </row>
    <row r="13" spans="1:7" ht="15">
      <c r="A13" s="3"/>
      <c r="B13" s="4" t="s">
        <v>12</v>
      </c>
      <c r="C13" s="8">
        <v>78000000</v>
      </c>
      <c r="D13" s="8">
        <v>0</v>
      </c>
      <c r="E13" s="8">
        <v>36000000</v>
      </c>
      <c r="F13" s="8">
        <f>C13-E13</f>
        <v>42000000</v>
      </c>
      <c r="G13" s="4"/>
    </row>
    <row r="14" spans="1:7" ht="15">
      <c r="A14" s="3"/>
      <c r="B14" s="4" t="s">
        <v>28</v>
      </c>
      <c r="C14" s="8">
        <v>15000000</v>
      </c>
      <c r="D14" s="8">
        <v>0</v>
      </c>
      <c r="E14" s="8">
        <v>7500000</v>
      </c>
      <c r="F14" s="8">
        <f>SUM(C14-E14)</f>
        <v>7500000</v>
      </c>
      <c r="G14" s="4"/>
    </row>
    <row r="15" spans="1:7" ht="15">
      <c r="A15" s="6">
        <v>2</v>
      </c>
      <c r="B15" s="5" t="s">
        <v>14</v>
      </c>
      <c r="C15" s="3"/>
      <c r="D15" s="3"/>
      <c r="E15" s="4"/>
      <c r="F15" s="8"/>
      <c r="G15" s="4"/>
    </row>
    <row r="16" spans="1:7" ht="15">
      <c r="A16" s="3"/>
      <c r="B16" s="4" t="s">
        <v>33</v>
      </c>
      <c r="C16" s="8">
        <v>32400000</v>
      </c>
      <c r="D16" s="8">
        <v>2700000</v>
      </c>
      <c r="E16" s="8">
        <v>13500000</v>
      </c>
      <c r="F16" s="8">
        <f aca="true" t="shared" si="0" ref="F16:F23">SUM(C16-E16)</f>
        <v>18900000</v>
      </c>
      <c r="G16" s="4"/>
    </row>
    <row r="17" spans="1:7" ht="15">
      <c r="A17" s="3"/>
      <c r="B17" s="4" t="s">
        <v>34</v>
      </c>
      <c r="C17" s="8">
        <v>42000000</v>
      </c>
      <c r="D17" s="8">
        <v>3500000</v>
      </c>
      <c r="E17" s="8">
        <v>17500000</v>
      </c>
      <c r="F17" s="8">
        <f t="shared" si="0"/>
        <v>24500000</v>
      </c>
      <c r="G17" s="4"/>
    </row>
    <row r="18" spans="1:7" ht="15">
      <c r="A18" s="3"/>
      <c r="B18" s="4" t="s">
        <v>29</v>
      </c>
      <c r="C18" s="8">
        <v>4440000</v>
      </c>
      <c r="D18" s="8">
        <v>370000</v>
      </c>
      <c r="E18" s="8">
        <v>1850000</v>
      </c>
      <c r="F18" s="8">
        <f t="shared" si="0"/>
        <v>2590000</v>
      </c>
      <c r="G18" s="4"/>
    </row>
    <row r="19" spans="1:7" ht="15">
      <c r="A19" s="3"/>
      <c r="B19" s="4" t="s">
        <v>30</v>
      </c>
      <c r="C19" s="8">
        <v>3000000</v>
      </c>
      <c r="D19" s="8">
        <v>250000</v>
      </c>
      <c r="E19" s="8">
        <v>1250000</v>
      </c>
      <c r="F19" s="8">
        <f t="shared" si="0"/>
        <v>1750000</v>
      </c>
      <c r="G19" s="4"/>
    </row>
    <row r="20" spans="1:7" ht="15">
      <c r="A20" s="3"/>
      <c r="B20" s="4" t="s">
        <v>31</v>
      </c>
      <c r="C20" s="8">
        <v>4440000</v>
      </c>
      <c r="D20" s="8">
        <v>370000</v>
      </c>
      <c r="E20" s="8">
        <v>1850000</v>
      </c>
      <c r="F20" s="8">
        <f t="shared" si="0"/>
        <v>2590000</v>
      </c>
      <c r="G20" s="4"/>
    </row>
    <row r="21" spans="1:7" ht="15">
      <c r="A21" s="3"/>
      <c r="B21" s="4" t="s">
        <v>32</v>
      </c>
      <c r="C21" s="8">
        <v>4440000</v>
      </c>
      <c r="D21" s="8">
        <v>370000</v>
      </c>
      <c r="E21" s="8">
        <v>1850000</v>
      </c>
      <c r="F21" s="8">
        <f t="shared" si="0"/>
        <v>2590000</v>
      </c>
      <c r="G21" s="4"/>
    </row>
    <row r="22" spans="1:7" ht="15">
      <c r="A22" s="3"/>
      <c r="B22" s="4" t="s">
        <v>35</v>
      </c>
      <c r="C22" s="8">
        <v>6000000</v>
      </c>
      <c r="D22" s="8">
        <v>500000</v>
      </c>
      <c r="E22" s="8">
        <v>2500000</v>
      </c>
      <c r="F22" s="8">
        <f t="shared" si="0"/>
        <v>3500000</v>
      </c>
      <c r="G22" s="4"/>
    </row>
    <row r="23" spans="1:7" ht="15">
      <c r="A23" s="3"/>
      <c r="B23" s="4" t="s">
        <v>36</v>
      </c>
      <c r="C23" s="8">
        <v>110000000</v>
      </c>
      <c r="D23" s="8">
        <v>9160000</v>
      </c>
      <c r="E23" s="8">
        <v>45800000</v>
      </c>
      <c r="F23" s="8">
        <f t="shared" si="0"/>
        <v>64200000</v>
      </c>
      <c r="G23" s="4"/>
    </row>
    <row r="24" spans="1:7" ht="15">
      <c r="A24" s="6">
        <v>3</v>
      </c>
      <c r="B24" s="5" t="s">
        <v>15</v>
      </c>
      <c r="C24" s="3"/>
      <c r="D24" s="3"/>
      <c r="E24" s="8"/>
      <c r="F24" s="8"/>
      <c r="G24" s="4"/>
    </row>
    <row r="25" spans="1:7" ht="15">
      <c r="A25" s="3"/>
      <c r="B25" s="4" t="s">
        <v>16</v>
      </c>
      <c r="C25" s="8">
        <v>10756000</v>
      </c>
      <c r="D25" s="8">
        <v>896340</v>
      </c>
      <c r="E25" s="8">
        <v>4481700</v>
      </c>
      <c r="F25" s="8">
        <f>SUM(C25-E25)</f>
        <v>6274300</v>
      </c>
      <c r="G25" s="4"/>
    </row>
    <row r="26" spans="1:7" ht="15">
      <c r="A26" s="3"/>
      <c r="B26" s="4" t="s">
        <v>17</v>
      </c>
      <c r="C26" s="8">
        <v>2397000</v>
      </c>
      <c r="D26" s="8">
        <v>199750</v>
      </c>
      <c r="E26" s="8">
        <v>998750</v>
      </c>
      <c r="F26" s="8">
        <f>SUM(C26-E26)</f>
        <v>1398250</v>
      </c>
      <c r="G26" s="4"/>
    </row>
    <row r="27" spans="1:7" ht="15">
      <c r="A27" s="6">
        <v>4</v>
      </c>
      <c r="B27" s="5" t="s">
        <v>18</v>
      </c>
      <c r="C27" s="3"/>
      <c r="D27" s="3"/>
      <c r="E27" s="8"/>
      <c r="F27" s="8"/>
      <c r="G27" s="4"/>
    </row>
    <row r="28" spans="1:7" ht="15">
      <c r="A28" s="4"/>
      <c r="B28" s="4" t="s">
        <v>37</v>
      </c>
      <c r="C28" s="8">
        <v>7200000</v>
      </c>
      <c r="D28" s="8">
        <v>600000</v>
      </c>
      <c r="E28" s="8">
        <v>3000000</v>
      </c>
      <c r="F28" s="8">
        <f>SUM(C28-E28)</f>
        <v>4200000</v>
      </c>
      <c r="G28" s="4"/>
    </row>
    <row r="29" spans="1:7" ht="15">
      <c r="A29" s="4"/>
      <c r="B29" s="4" t="s">
        <v>19</v>
      </c>
      <c r="C29" s="8">
        <v>1200000</v>
      </c>
      <c r="D29" s="8">
        <v>100000</v>
      </c>
      <c r="E29" s="8">
        <v>500000</v>
      </c>
      <c r="F29" s="8">
        <f>SUM(C29-E29)</f>
        <v>700000</v>
      </c>
      <c r="G29" s="4"/>
    </row>
    <row r="31" spans="1:7" ht="15">
      <c r="A31" s="7"/>
      <c r="B31" s="7"/>
      <c r="C31" s="7"/>
      <c r="D31" s="11"/>
      <c r="E31" s="7"/>
      <c r="F31" s="7"/>
      <c r="G31" s="7"/>
    </row>
    <row r="32" spans="1:7" ht="15">
      <c r="A32" s="7"/>
      <c r="B32" s="7"/>
      <c r="C32" s="7"/>
      <c r="D32" s="7"/>
      <c r="E32" s="7"/>
      <c r="F32" s="7"/>
      <c r="G32" s="7"/>
    </row>
    <row r="33" spans="1:7" ht="15">
      <c r="A33" s="7"/>
      <c r="B33" s="7"/>
      <c r="C33" s="7"/>
      <c r="D33" s="7"/>
      <c r="E33" s="7"/>
      <c r="F33" s="7"/>
      <c r="G33" s="7"/>
    </row>
    <row r="34" spans="1:7" ht="15">
      <c r="A34" s="1"/>
      <c r="B34" s="1"/>
      <c r="C34" s="1"/>
      <c r="D34" s="1"/>
      <c r="E34" s="1"/>
      <c r="F34" s="19" t="s">
        <v>22</v>
      </c>
      <c r="G34" s="19"/>
    </row>
    <row r="35" spans="1:7" ht="15">
      <c r="A35" s="20" t="s">
        <v>0</v>
      </c>
      <c r="B35" s="20" t="s">
        <v>1</v>
      </c>
      <c r="C35" s="20" t="s">
        <v>2</v>
      </c>
      <c r="D35" s="13" t="s">
        <v>3</v>
      </c>
      <c r="E35" s="13" t="s">
        <v>5</v>
      </c>
      <c r="F35" s="13" t="s">
        <v>7</v>
      </c>
      <c r="G35" s="21" t="s">
        <v>9</v>
      </c>
    </row>
    <row r="36" spans="1:7" ht="15">
      <c r="A36" s="20"/>
      <c r="B36" s="20"/>
      <c r="C36" s="20"/>
      <c r="D36" s="14" t="s">
        <v>4</v>
      </c>
      <c r="E36" s="14" t="s">
        <v>6</v>
      </c>
      <c r="F36" s="14" t="s">
        <v>8</v>
      </c>
      <c r="G36" s="22"/>
    </row>
    <row r="37" spans="1:7" ht="15">
      <c r="A37" s="3">
        <v>1</v>
      </c>
      <c r="B37" s="3">
        <v>2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</row>
    <row r="38" spans="1:11" ht="15">
      <c r="A38" s="6">
        <v>5</v>
      </c>
      <c r="B38" s="17" t="s">
        <v>39</v>
      </c>
      <c r="G38" s="4"/>
      <c r="K38" s="2" t="s">
        <v>23</v>
      </c>
    </row>
    <row r="39" spans="1:7" ht="15">
      <c r="A39" s="6"/>
      <c r="B39" s="4" t="s">
        <v>40</v>
      </c>
      <c r="C39" s="8">
        <v>111780000</v>
      </c>
      <c r="D39" s="8">
        <v>9315000</v>
      </c>
      <c r="E39" s="8">
        <v>46575000</v>
      </c>
      <c r="F39" s="8">
        <f>SUM(C39-E39)</f>
        <v>65205000</v>
      </c>
      <c r="G39" s="4"/>
    </row>
    <row r="40" spans="1:8" ht="15">
      <c r="A40" s="3"/>
      <c r="B40" s="4" t="s">
        <v>41</v>
      </c>
      <c r="C40" s="8">
        <v>95700000</v>
      </c>
      <c r="D40" s="8">
        <v>8250000</v>
      </c>
      <c r="E40" s="8">
        <v>41250000</v>
      </c>
      <c r="F40" s="8">
        <f>C40-E40</f>
        <v>54450000</v>
      </c>
      <c r="G40" s="4"/>
      <c r="H40" s="2" t="s">
        <v>42</v>
      </c>
    </row>
    <row r="41" spans="1:7" ht="15">
      <c r="A41" s="6">
        <v>6</v>
      </c>
      <c r="B41" s="5" t="s">
        <v>38</v>
      </c>
      <c r="C41" s="3"/>
      <c r="D41" s="3"/>
      <c r="E41" s="8"/>
      <c r="F41" s="8"/>
      <c r="G41" s="4"/>
    </row>
    <row r="42" spans="1:11" ht="15">
      <c r="A42" s="3"/>
      <c r="B42" s="4" t="s">
        <v>21</v>
      </c>
      <c r="C42" s="8">
        <v>40000000</v>
      </c>
      <c r="D42" s="8">
        <v>3500000</v>
      </c>
      <c r="E42" s="8">
        <v>17500000</v>
      </c>
      <c r="F42" s="8">
        <f>SUM(C42-E42)</f>
        <v>22500000</v>
      </c>
      <c r="G42" s="4"/>
      <c r="K42" s="1"/>
    </row>
    <row r="43" spans="1:10" ht="15">
      <c r="A43" s="6">
        <v>7</v>
      </c>
      <c r="B43" s="5" t="s">
        <v>45</v>
      </c>
      <c r="C43" s="3"/>
      <c r="D43" s="3"/>
      <c r="E43" s="3"/>
      <c r="F43" s="8"/>
      <c r="G43" s="4"/>
      <c r="J43" s="10"/>
    </row>
    <row r="44" spans="1:10" ht="15">
      <c r="A44" s="3"/>
      <c r="B44" s="4" t="s">
        <v>46</v>
      </c>
      <c r="C44" s="8">
        <v>10908000</v>
      </c>
      <c r="D44" s="8">
        <v>909000</v>
      </c>
      <c r="E44" s="8">
        <v>4848000</v>
      </c>
      <c r="F44" s="8">
        <f>C44-E44</f>
        <v>6060000</v>
      </c>
      <c r="G44" s="4"/>
      <c r="J44" s="10"/>
    </row>
    <row r="45" spans="1:10" ht="15">
      <c r="A45" s="3"/>
      <c r="B45" s="4" t="s">
        <v>47</v>
      </c>
      <c r="C45" s="8">
        <v>14050000</v>
      </c>
      <c r="D45" s="8">
        <v>1405000</v>
      </c>
      <c r="E45" s="8">
        <v>7025000</v>
      </c>
      <c r="F45" s="8">
        <f aca="true" t="shared" si="1" ref="F45:F50">C45-E45</f>
        <v>7025000</v>
      </c>
      <c r="G45" s="4"/>
      <c r="J45" s="10"/>
    </row>
    <row r="46" spans="1:7" ht="15">
      <c r="A46" s="3"/>
      <c r="B46" s="4" t="s">
        <v>48</v>
      </c>
      <c r="C46" s="8">
        <v>10484000</v>
      </c>
      <c r="D46" s="8">
        <v>0</v>
      </c>
      <c r="E46" s="8">
        <v>6742000</v>
      </c>
      <c r="F46" s="8">
        <f t="shared" si="1"/>
        <v>3742000</v>
      </c>
      <c r="G46" s="4"/>
    </row>
    <row r="47" spans="1:7" ht="15">
      <c r="A47" s="3"/>
      <c r="B47" s="4" t="s">
        <v>49</v>
      </c>
      <c r="C47" s="8">
        <v>5000000</v>
      </c>
      <c r="D47" s="8">
        <v>0</v>
      </c>
      <c r="E47" s="8">
        <v>0</v>
      </c>
      <c r="F47" s="8">
        <f>C47-E47</f>
        <v>5000000</v>
      </c>
      <c r="G47" s="4"/>
    </row>
    <row r="48" spans="1:7" ht="15">
      <c r="A48" s="3"/>
      <c r="B48" s="4" t="s">
        <v>50</v>
      </c>
      <c r="C48" s="8">
        <v>4000000</v>
      </c>
      <c r="D48" s="8">
        <v>0</v>
      </c>
      <c r="E48" s="8">
        <v>500000</v>
      </c>
      <c r="F48" s="8">
        <f>C48-E48</f>
        <v>3500000</v>
      </c>
      <c r="G48" s="4"/>
    </row>
    <row r="49" spans="1:7" ht="15">
      <c r="A49" s="3"/>
      <c r="B49" s="4" t="s">
        <v>51</v>
      </c>
      <c r="C49" s="8">
        <v>2500000</v>
      </c>
      <c r="D49" s="8">
        <v>250000</v>
      </c>
      <c r="E49" s="8">
        <v>1500000</v>
      </c>
      <c r="F49" s="8">
        <f t="shared" si="1"/>
        <v>1000000</v>
      </c>
      <c r="G49" s="4"/>
    </row>
    <row r="50" spans="1:7" ht="15">
      <c r="A50" s="3"/>
      <c r="B50" s="4" t="s">
        <v>55</v>
      </c>
      <c r="C50" s="8">
        <v>4000000</v>
      </c>
      <c r="D50" s="8">
        <v>0</v>
      </c>
      <c r="E50" s="8">
        <v>0</v>
      </c>
      <c r="F50" s="8">
        <f t="shared" si="1"/>
        <v>4000000</v>
      </c>
      <c r="G50" s="4"/>
    </row>
    <row r="51" spans="1:7" ht="15">
      <c r="A51" s="3"/>
      <c r="B51" s="4" t="s">
        <v>52</v>
      </c>
      <c r="C51" s="8">
        <v>27168000</v>
      </c>
      <c r="D51" s="8">
        <v>0</v>
      </c>
      <c r="E51" s="8">
        <v>0</v>
      </c>
      <c r="F51" s="8">
        <f>C51-E51</f>
        <v>27168000</v>
      </c>
      <c r="G51" s="4"/>
    </row>
    <row r="52" spans="1:7" ht="15">
      <c r="A52" s="3"/>
      <c r="B52" s="4" t="s">
        <v>53</v>
      </c>
      <c r="C52" s="8">
        <v>14532000</v>
      </c>
      <c r="D52" s="8">
        <v>0</v>
      </c>
      <c r="E52" s="8">
        <v>0</v>
      </c>
      <c r="F52" s="8">
        <f>SUM(C52-E52)</f>
        <v>14532000</v>
      </c>
      <c r="G52" s="4"/>
    </row>
    <row r="53" spans="1:7" ht="15">
      <c r="A53" s="3"/>
      <c r="B53" s="4" t="s">
        <v>54</v>
      </c>
      <c r="C53" s="8">
        <v>11340000</v>
      </c>
      <c r="D53" s="8">
        <v>0</v>
      </c>
      <c r="E53" s="8">
        <v>0</v>
      </c>
      <c r="F53" s="8">
        <f>C53-E53</f>
        <v>11340000</v>
      </c>
      <c r="G53" s="4"/>
    </row>
    <row r="54" spans="1:7" ht="15">
      <c r="A54" s="24" t="s">
        <v>20</v>
      </c>
      <c r="B54" s="25"/>
      <c r="C54" s="9">
        <f>C53+C52+C51+C50+C49+C48+C47+C46+C45+C44+C42+C40+C39+C29+C28+C26+C25+C23+C22+C21+C20+C19+C18+C17+C16+C14+C13+C12</f>
        <v>786735000</v>
      </c>
      <c r="D54" s="9">
        <f>D53+D52+D51+D50+D49+D48+D47+D46+D45+D44+D42+D40+D39+D29+D28+D26+D25+D23+D22+D21+D20+D19+D18+D17+D16+D14+D13+D12</f>
        <v>42645090</v>
      </c>
      <c r="E54" s="9">
        <f>E53+E52+E51+E50+E49+E48+E47+E46+E45+E44+E42+E40+E39+E29+E28+E26+E25+E23+E22+E21+E20+E19+E18+E17+E16+E14+E13+E12</f>
        <v>302520450</v>
      </c>
      <c r="F54" s="9">
        <f>C54-E54</f>
        <v>484214550</v>
      </c>
      <c r="G54" s="9"/>
    </row>
    <row r="58" spans="4:6" ht="15">
      <c r="D58" s="23" t="s">
        <v>57</v>
      </c>
      <c r="E58" s="23"/>
      <c r="F58" s="23"/>
    </row>
    <row r="59" spans="1:7" ht="15">
      <c r="A59" s="1"/>
      <c r="B59" s="1"/>
      <c r="C59" s="1"/>
      <c r="D59" s="23" t="s">
        <v>24</v>
      </c>
      <c r="E59" s="23"/>
      <c r="F59" s="23"/>
      <c r="G59" s="1"/>
    </row>
    <row r="60" spans="4:6" ht="15">
      <c r="D60" s="15"/>
      <c r="E60" s="1"/>
      <c r="F60" s="1"/>
    </row>
    <row r="61" spans="4:6" ht="15">
      <c r="D61" s="12"/>
      <c r="E61" s="1"/>
      <c r="F61" s="1"/>
    </row>
    <row r="62" spans="4:6" ht="15">
      <c r="D62" s="18" t="s">
        <v>43</v>
      </c>
      <c r="E62" s="18"/>
      <c r="F62" s="18"/>
    </row>
    <row r="63" spans="4:6" ht="15">
      <c r="D63" s="18" t="s">
        <v>44</v>
      </c>
      <c r="E63" s="18"/>
      <c r="F63" s="18"/>
    </row>
    <row r="71" ht="15">
      <c r="J71" s="10"/>
    </row>
    <row r="72" ht="15">
      <c r="J72" s="10"/>
    </row>
    <row r="73" ht="15">
      <c r="J73" s="10"/>
    </row>
    <row r="74" ht="15">
      <c r="J74" s="10"/>
    </row>
    <row r="75" ht="15">
      <c r="J75" s="10"/>
    </row>
    <row r="76" ht="15">
      <c r="J76" s="10"/>
    </row>
  </sheetData>
  <mergeCells count="20">
    <mergeCell ref="A6:G6"/>
    <mergeCell ref="A8:A9"/>
    <mergeCell ref="B8:B9"/>
    <mergeCell ref="C8:C9"/>
    <mergeCell ref="G8:G9"/>
    <mergeCell ref="F1:G1"/>
    <mergeCell ref="A5:G5"/>
    <mergeCell ref="A3:B3"/>
    <mergeCell ref="A2:B2"/>
    <mergeCell ref="A1:B1"/>
    <mergeCell ref="D63:F63"/>
    <mergeCell ref="F34:G34"/>
    <mergeCell ref="A35:A36"/>
    <mergeCell ref="B35:B36"/>
    <mergeCell ref="C35:C36"/>
    <mergeCell ref="G35:G36"/>
    <mergeCell ref="D58:F58"/>
    <mergeCell ref="D59:F59"/>
    <mergeCell ref="D62:F62"/>
    <mergeCell ref="A54:B54"/>
  </mergeCells>
  <printOptions/>
  <pageMargins left="0.7" right="0.7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2019-05-23T18:06:32Z</dcterms:modified>
  <cp:category/>
  <cp:version/>
  <cp:contentType/>
  <cp:contentStatus/>
</cp:coreProperties>
</file>