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90" windowHeight="7755" activeTab="0"/>
  </bookViews>
  <sheets>
    <sheet name="Sheet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<sst xmlns="http://schemas.openxmlformats.org/spreadsheetml/2006/main" count="60" uniqueCount="50">
  <si>
    <t>KEPOLISIAN NEGARA REPUBLIK INDONESIA</t>
  </si>
  <si>
    <t xml:space="preserve">               DAERAH SULAWESI SELATAN</t>
  </si>
  <si>
    <t>NO</t>
  </si>
  <si>
    <t>BULAN</t>
  </si>
  <si>
    <t>TP. UMUM</t>
  </si>
  <si>
    <t>MUDAH</t>
  </si>
  <si>
    <t>SEDANG</t>
  </si>
  <si>
    <t>SULIT</t>
  </si>
  <si>
    <t>TP. ABH</t>
  </si>
  <si>
    <t>TP. KORUPSI</t>
  </si>
  <si>
    <t>TIPIKOR</t>
  </si>
  <si>
    <t>TPPU</t>
  </si>
  <si>
    <t>PREMAN</t>
  </si>
  <si>
    <t>ORG. RADIKAL</t>
  </si>
  <si>
    <t>QUICK WINS</t>
  </si>
  <si>
    <t>BANTEK</t>
  </si>
  <si>
    <t>PAGU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</si>
  <si>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</si>
  <si>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</si>
  <si>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</si>
  <si>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</si>
  <si>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</si>
  <si>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</si>
  <si>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</si>
  <si>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</si>
  <si>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</si>
  <si>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</si>
  <si>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</si>
  <si>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</si>
  <si>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JUMLAH REALISASI</t>
  </si>
  <si>
    <t>SISA ANGGARAN</t>
  </si>
  <si>
    <t>TOTAL SISA ANGGARAN</t>
  </si>
  <si>
    <t>TOTAL PAGU</t>
  </si>
  <si>
    <t xml:space="preserve">TP. KORUPSI </t>
  </si>
  <si>
    <t>JUMLAH (Rp)</t>
  </si>
  <si>
    <t>JUMLAH</t>
  </si>
  <si>
    <t>PENYERAPAN ANGGARAN</t>
  </si>
  <si>
    <t>2.  TP. ABH</t>
  </si>
  <si>
    <t>1.  TP. UMUM</t>
  </si>
  <si>
    <t xml:space="preserve">3.  TP. KORUPSI </t>
  </si>
  <si>
    <t>4.  QUICK WINS</t>
  </si>
  <si>
    <t>5.  BANTEK</t>
  </si>
  <si>
    <t>TOTAL PENYERAPAN DIPA  (%)</t>
  </si>
  <si>
    <t>PENYERAPAN TIPIKOR (%)</t>
  </si>
  <si>
    <t>VISUM</t>
  </si>
  <si>
    <t>6.  VISUM</t>
  </si>
  <si>
    <t>72,63%</t>
  </si>
  <si>
    <t xml:space="preserve">                            RESOR TANA TORAJA </t>
  </si>
  <si>
    <t>PENYERAPAN ANGGARAN SAT RESKRIM POLRES TANA TORAJA TA. 2018</t>
  </si>
  <si>
    <t>88,26 %</t>
  </si>
</sst>
</file>

<file path=xl/styles.xml><?xml version="1.0" encoding="utf-8"?>
<styleSheet xmlns="http://schemas.openxmlformats.org/spreadsheetml/2006/main">
  <numFmts count="4">
    <numFmt numFmtId="164" formatCode="_-&quot;Rp&quot;* #,##0_-;\-&quot;Rp&quot;* #,##0_-;_-&quot;Rp&quot;* &quot;-&quot;_-;_-@_-"/>
    <numFmt numFmtId="165" formatCode="_(&quot;Rp&quot;* #,##0_);_(&quot;Rp&quot;* \(#,##0\);_(&quot;Rp&quot;* &quot;-&quot;_);_(@_)"/>
    <numFmt numFmtId="166" formatCode="_([$Rp-421]* #,##0_);_([$Rp-421]* \(#,##0\);_([$Rp-421]* &quot;-&quot;_);_(@_)"/>
    <numFmt numFmtId="167" formatCode="_-[$Rp-421]* #,##0_-;\-[$Rp-421]* #,##0_-;_-[$Rp-421]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3" fillId="3" borderId="1" xfId="0" applyNumberFormat="1" applyFont="1" applyFill="1" applyBorder="1"/>
    <xf numFmtId="166" fontId="5" fillId="3" borderId="1" xfId="0" applyNumberFormat="1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0" xfId="0" applyFont="1"/>
    <xf numFmtId="166" fontId="0" fillId="0" borderId="1" xfId="0" applyNumberFormat="1" applyBorder="1"/>
    <xf numFmtId="166" fontId="3" fillId="4" borderId="1" xfId="0" applyNumberFormat="1" applyFont="1" applyFill="1" applyBorder="1"/>
    <xf numFmtId="0" fontId="3" fillId="5" borderId="1" xfId="0" applyFont="1" applyFill="1" applyBorder="1"/>
    <xf numFmtId="166" fontId="3" fillId="5" borderId="1" xfId="0" applyNumberFormat="1" applyFont="1" applyFill="1" applyBorder="1"/>
    <xf numFmtId="0" fontId="5" fillId="6" borderId="1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6" fontId="0" fillId="0" borderId="2" xfId="0" applyNumberFormat="1" applyBorder="1"/>
    <xf numFmtId="166" fontId="5" fillId="6" borderId="1" xfId="0" applyNumberFormat="1" applyFont="1" applyFill="1" applyBorder="1"/>
    <xf numFmtId="0" fontId="2" fillId="7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5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6" fontId="0" fillId="0" borderId="1" xfId="0" applyNumberFormat="1" applyFont="1" applyBorder="1"/>
    <xf numFmtId="164" fontId="0" fillId="0" borderId="0" xfId="0" applyNumberFormat="1"/>
    <xf numFmtId="164" fontId="8" fillId="0" borderId="0" xfId="0" applyNumberFormat="1" applyFont="1"/>
    <xf numFmtId="167" fontId="5" fillId="3" borderId="1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6" fontId="7" fillId="7" borderId="6" xfId="0" applyNumberFormat="1" applyFont="1" applyFill="1" applyBorder="1" applyAlignment="1">
      <alignment horizontal="center"/>
    </xf>
    <xf numFmtId="166" fontId="7" fillId="7" borderId="7" xfId="0" applyNumberFormat="1" applyFont="1" applyFill="1" applyBorder="1" applyAlignment="1">
      <alignment horizontal="center"/>
    </xf>
    <xf numFmtId="166" fontId="7" fillId="7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6" fontId="5" fillId="6" borderId="6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9" fontId="3" fillId="0" borderId="1" xfId="0" applyNumberFormat="1" applyFont="1" applyBorder="1" applyAlignment="1" quotePrefix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9" fontId="3" fillId="0" borderId="1" xfId="15" applyFont="1" applyBorder="1" applyAlignment="1" quotePrefix="1">
      <alignment horizontal="center"/>
    </xf>
    <xf numFmtId="9" fontId="3" fillId="0" borderId="1" xfId="15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180975</xdr:rowOff>
    </xdr:from>
    <xdr:to>
      <xdr:col>2</xdr:col>
      <xdr:colOff>523875</xdr:colOff>
      <xdr:row>2</xdr:row>
      <xdr:rowOff>180975</xdr:rowOff>
    </xdr:to>
    <xdr:cxnSp macro="">
      <xdr:nvCxnSpPr>
        <xdr:cNvPr id="3" name="Straight Connector 2"/>
        <xdr:cNvCxnSpPr/>
      </xdr:nvCxnSpPr>
      <xdr:spPr>
        <a:xfrm>
          <a:off x="9525" y="561975"/>
          <a:ext cx="24384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0">
      <selection activeCell="L36" sqref="L36"/>
    </sheetView>
  </sheetViews>
  <sheetFormatPr defaultColWidth="9.140625" defaultRowHeight="15"/>
  <cols>
    <col min="1" max="1" width="7.00390625" style="0" customWidth="1"/>
    <col min="2" max="2" width="21.8515625" style="0" customWidth="1"/>
    <col min="3" max="3" width="16.8515625" style="0" customWidth="1"/>
    <col min="4" max="4" width="15.7109375" style="0" customWidth="1"/>
    <col min="5" max="5" width="15.00390625" style="0" customWidth="1"/>
    <col min="6" max="6" width="13.8515625" style="0" customWidth="1"/>
    <col min="7" max="7" width="16.7109375" style="0" customWidth="1"/>
    <col min="8" max="8" width="15.140625" style="0" customWidth="1"/>
    <col min="9" max="9" width="16.28125" style="0" customWidth="1"/>
    <col min="10" max="10" width="15.7109375" style="0" customWidth="1"/>
    <col min="11" max="11" width="17.00390625" style="0" customWidth="1"/>
    <col min="12" max="12" width="14.28125" style="0" customWidth="1"/>
    <col min="18" max="18" width="18.8515625" style="0" customWidth="1"/>
  </cols>
  <sheetData>
    <row r="1" spans="1:3" ht="15">
      <c r="A1" s="9" t="s">
        <v>0</v>
      </c>
      <c r="B1" s="9"/>
      <c r="C1" s="9"/>
    </row>
    <row r="2" spans="1:3" ht="15">
      <c r="A2" s="9" t="s">
        <v>1</v>
      </c>
      <c r="B2" s="9"/>
      <c r="C2" s="9"/>
    </row>
    <row r="3" spans="1:3" ht="15">
      <c r="A3" s="9" t="s">
        <v>47</v>
      </c>
      <c r="B3" s="9"/>
      <c r="C3" s="9"/>
    </row>
    <row r="5" spans="1:11" ht="18.7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7" spans="1:12" ht="15">
      <c r="A7" s="49" t="s">
        <v>2</v>
      </c>
      <c r="B7" s="49" t="s">
        <v>3</v>
      </c>
      <c r="C7" s="49" t="s">
        <v>4</v>
      </c>
      <c r="D7" s="49"/>
      <c r="E7" s="49"/>
      <c r="F7" s="49" t="s">
        <v>8</v>
      </c>
      <c r="G7" s="49" t="s">
        <v>9</v>
      </c>
      <c r="H7" s="49"/>
      <c r="I7" s="49" t="s">
        <v>14</v>
      </c>
      <c r="J7" s="49"/>
      <c r="K7" s="49" t="s">
        <v>15</v>
      </c>
      <c r="L7" s="35" t="s">
        <v>44</v>
      </c>
    </row>
    <row r="8" spans="1:12" ht="15">
      <c r="A8" s="49"/>
      <c r="B8" s="49"/>
      <c r="C8" s="2" t="s">
        <v>5</v>
      </c>
      <c r="D8" s="2" t="s">
        <v>6</v>
      </c>
      <c r="E8" s="2" t="s">
        <v>7</v>
      </c>
      <c r="F8" s="49"/>
      <c r="G8" s="2" t="s">
        <v>10</v>
      </c>
      <c r="H8" s="2" t="s">
        <v>11</v>
      </c>
      <c r="I8" s="2" t="s">
        <v>12</v>
      </c>
      <c r="J8" s="2" t="s">
        <v>13</v>
      </c>
      <c r="K8" s="49"/>
      <c r="L8" s="36"/>
    </row>
    <row r="9" spans="1:12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">
      <c r="A10" s="42" t="s">
        <v>16</v>
      </c>
      <c r="B10" s="42"/>
      <c r="C10" s="6">
        <v>408440000</v>
      </c>
      <c r="D10" s="6">
        <v>114390000</v>
      </c>
      <c r="E10" s="6">
        <v>54050000</v>
      </c>
      <c r="F10" s="6">
        <v>29824000</v>
      </c>
      <c r="G10" s="6">
        <v>369718000</v>
      </c>
      <c r="H10" s="6">
        <v>139318000</v>
      </c>
      <c r="I10" s="6">
        <v>22830000</v>
      </c>
      <c r="J10" s="6">
        <v>12710000</v>
      </c>
      <c r="K10" s="6">
        <v>11893000</v>
      </c>
      <c r="L10" s="34">
        <v>2500000</v>
      </c>
    </row>
    <row r="11" spans="1:18" ht="15">
      <c r="A11" s="47" t="s">
        <v>32</v>
      </c>
      <c r="B11" s="48"/>
      <c r="C11" s="37">
        <f>SUM(C10+D10+E10+F10+G10+H10+I10+J10+K10+L10)</f>
        <v>1165673000</v>
      </c>
      <c r="D11" s="38"/>
      <c r="E11" s="38"/>
      <c r="F11" s="38"/>
      <c r="G11" s="38"/>
      <c r="H11" s="38"/>
      <c r="I11" s="38"/>
      <c r="J11" s="38"/>
      <c r="K11" s="38"/>
      <c r="L11" s="39"/>
      <c r="R11" s="32">
        <v>369718000</v>
      </c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R12" s="32">
        <v>139318000</v>
      </c>
    </row>
    <row r="13" spans="1:18" ht="15">
      <c r="A13" s="3">
        <v>1</v>
      </c>
      <c r="B13" s="1" t="s">
        <v>17</v>
      </c>
      <c r="C13" s="10">
        <v>30440000</v>
      </c>
      <c r="D13" s="10">
        <v>12710000</v>
      </c>
      <c r="E13" s="10">
        <v>0</v>
      </c>
      <c r="F13" s="10">
        <v>0</v>
      </c>
      <c r="G13" s="10">
        <v>20497000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R13" s="33">
        <f>SUM(R11:R12)</f>
        <v>509036000</v>
      </c>
    </row>
    <row r="14" spans="1:12" ht="15">
      <c r="A14" s="3">
        <v>2</v>
      </c>
      <c r="B14" s="1" t="s">
        <v>18</v>
      </c>
      <c r="C14" s="10">
        <v>45660000</v>
      </c>
      <c r="D14" s="10">
        <v>12710000</v>
      </c>
      <c r="E14" s="10">
        <v>0</v>
      </c>
      <c r="F14" s="10">
        <v>14912000</v>
      </c>
      <c r="G14" s="10">
        <v>14507500</v>
      </c>
      <c r="H14" s="10">
        <v>0</v>
      </c>
      <c r="I14" s="10">
        <v>0</v>
      </c>
      <c r="J14" s="10">
        <v>0</v>
      </c>
      <c r="K14" s="10">
        <v>1699000</v>
      </c>
      <c r="L14" s="10">
        <v>0</v>
      </c>
    </row>
    <row r="15" spans="1:12" ht="15">
      <c r="A15" s="3">
        <v>3</v>
      </c>
      <c r="B15" s="1" t="s">
        <v>19</v>
      </c>
      <c r="C15" s="10">
        <v>45660000</v>
      </c>
      <c r="D15" s="10">
        <v>12710000</v>
      </c>
      <c r="E15" s="10">
        <v>0</v>
      </c>
      <c r="F15" s="10">
        <v>14912000</v>
      </c>
      <c r="G15" s="10">
        <v>12769000</v>
      </c>
      <c r="H15" s="10">
        <v>0</v>
      </c>
      <c r="I15" s="10">
        <v>7610000</v>
      </c>
      <c r="J15" s="10">
        <v>0</v>
      </c>
      <c r="K15" s="10">
        <v>1699000</v>
      </c>
      <c r="L15" s="10">
        <v>0</v>
      </c>
    </row>
    <row r="16" spans="1:12" ht="15">
      <c r="A16" s="3">
        <v>4</v>
      </c>
      <c r="B16" s="1" t="s">
        <v>20</v>
      </c>
      <c r="C16" s="10">
        <v>30440000</v>
      </c>
      <c r="D16" s="10">
        <v>0</v>
      </c>
      <c r="E16" s="10">
        <v>0</v>
      </c>
      <c r="F16" s="10">
        <v>0</v>
      </c>
      <c r="G16" s="10">
        <v>35000000</v>
      </c>
      <c r="H16" s="10">
        <v>0</v>
      </c>
      <c r="I16" s="10">
        <v>7610000</v>
      </c>
      <c r="J16" s="10">
        <v>0</v>
      </c>
      <c r="K16" s="10">
        <v>1699000</v>
      </c>
      <c r="L16" s="10">
        <v>0</v>
      </c>
    </row>
    <row r="17" spans="1:12" ht="15">
      <c r="A17" s="3">
        <v>5</v>
      </c>
      <c r="B17" s="1" t="s">
        <v>21</v>
      </c>
      <c r="C17" s="10">
        <v>38050000</v>
      </c>
      <c r="D17" s="10">
        <v>0</v>
      </c>
      <c r="E17" s="10">
        <v>27025000</v>
      </c>
      <c r="F17" s="10">
        <v>0</v>
      </c>
      <c r="G17" s="10">
        <v>35000000</v>
      </c>
      <c r="H17" s="10">
        <v>0</v>
      </c>
      <c r="I17" s="10">
        <v>0</v>
      </c>
      <c r="J17" s="10">
        <v>12710000</v>
      </c>
      <c r="K17" s="10">
        <v>0</v>
      </c>
      <c r="L17" s="10">
        <v>0</v>
      </c>
    </row>
    <row r="18" spans="1:12" ht="15">
      <c r="A18" s="3">
        <v>6</v>
      </c>
      <c r="B18" s="1" t="s">
        <v>22</v>
      </c>
      <c r="C18" s="10">
        <v>38050000</v>
      </c>
      <c r="D18" s="10">
        <v>12710000</v>
      </c>
      <c r="E18" s="10">
        <v>0</v>
      </c>
      <c r="F18" s="10">
        <v>0</v>
      </c>
      <c r="G18" s="10">
        <v>30000000</v>
      </c>
      <c r="H18" s="10">
        <v>0</v>
      </c>
      <c r="I18" s="10">
        <v>0</v>
      </c>
      <c r="J18" s="10">
        <v>0</v>
      </c>
      <c r="K18" s="10">
        <v>1699000</v>
      </c>
      <c r="L18" s="10">
        <v>0</v>
      </c>
    </row>
    <row r="19" spans="1:12" ht="15">
      <c r="A19" s="3">
        <v>7</v>
      </c>
      <c r="B19" s="1" t="s">
        <v>23</v>
      </c>
      <c r="C19" s="10">
        <v>30440000</v>
      </c>
      <c r="D19" s="10">
        <v>12710000</v>
      </c>
      <c r="E19" s="10">
        <v>0</v>
      </c>
      <c r="F19" s="10">
        <v>0</v>
      </c>
      <c r="G19" s="10">
        <v>31000000</v>
      </c>
      <c r="H19" s="10">
        <v>0</v>
      </c>
      <c r="I19" s="10">
        <v>7610000</v>
      </c>
      <c r="J19" s="10">
        <v>0</v>
      </c>
      <c r="K19" s="10">
        <v>0</v>
      </c>
      <c r="L19" s="10">
        <v>0</v>
      </c>
    </row>
    <row r="20" spans="1:12" ht="15">
      <c r="A20" s="3">
        <v>8</v>
      </c>
      <c r="B20" s="1" t="s">
        <v>24</v>
      </c>
      <c r="C20" s="10">
        <v>22830000</v>
      </c>
      <c r="D20" s="10">
        <v>0</v>
      </c>
      <c r="E20" s="10">
        <v>27025000</v>
      </c>
      <c r="F20" s="10">
        <v>0</v>
      </c>
      <c r="G20" s="10">
        <v>35000000</v>
      </c>
      <c r="H20" s="10">
        <v>0</v>
      </c>
      <c r="I20" s="10">
        <v>0</v>
      </c>
      <c r="J20" s="10">
        <v>0</v>
      </c>
      <c r="K20" s="10">
        <v>1699000</v>
      </c>
      <c r="L20" s="10">
        <v>0</v>
      </c>
    </row>
    <row r="21" spans="1:12" ht="15">
      <c r="A21" s="29">
        <v>9</v>
      </c>
      <c r="B21" s="30" t="s">
        <v>25</v>
      </c>
      <c r="C21" s="31">
        <v>22830000</v>
      </c>
      <c r="D21" s="31">
        <v>0</v>
      </c>
      <c r="E21" s="31">
        <v>0</v>
      </c>
      <c r="F21" s="31">
        <v>0</v>
      </c>
      <c r="G21" s="31">
        <v>45000000</v>
      </c>
      <c r="H21" s="31">
        <v>0</v>
      </c>
      <c r="I21" s="31">
        <v>0</v>
      </c>
      <c r="J21" s="31">
        <v>0</v>
      </c>
      <c r="K21" s="31">
        <v>1699000</v>
      </c>
      <c r="L21" s="10">
        <v>0</v>
      </c>
    </row>
    <row r="22" spans="1:12" ht="15">
      <c r="A22" s="3">
        <v>10</v>
      </c>
      <c r="B22" s="1" t="s">
        <v>26</v>
      </c>
      <c r="C22" s="10">
        <v>20330000</v>
      </c>
      <c r="D22" s="31">
        <v>12710000</v>
      </c>
      <c r="E22" s="10">
        <v>0</v>
      </c>
      <c r="F22" s="10">
        <v>0</v>
      </c>
      <c r="G22" s="10">
        <v>40000000</v>
      </c>
      <c r="H22" s="10">
        <v>0</v>
      </c>
      <c r="I22" s="10">
        <v>0</v>
      </c>
      <c r="J22" s="10">
        <v>0</v>
      </c>
      <c r="K22" s="10">
        <v>0</v>
      </c>
      <c r="L22" s="10">
        <v>2500000</v>
      </c>
    </row>
    <row r="23" spans="1:12" ht="15">
      <c r="A23" s="3">
        <v>11</v>
      </c>
      <c r="B23" s="1" t="s">
        <v>27</v>
      </c>
      <c r="C23" s="10">
        <v>45660000</v>
      </c>
      <c r="D23" s="10">
        <v>25420000</v>
      </c>
      <c r="E23" s="10">
        <v>0</v>
      </c>
      <c r="F23" s="10">
        <v>0</v>
      </c>
      <c r="G23" s="10">
        <v>40000000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5">
      <c r="A24" s="3">
        <v>12</v>
      </c>
      <c r="B24" s="1" t="s">
        <v>28</v>
      </c>
      <c r="C24" s="10">
        <v>38050000</v>
      </c>
      <c r="D24" s="10">
        <v>12710000</v>
      </c>
      <c r="E24" s="10">
        <v>0</v>
      </c>
      <c r="F24" s="10">
        <v>0</v>
      </c>
      <c r="G24" s="10">
        <v>30944500</v>
      </c>
      <c r="H24" s="10">
        <v>0</v>
      </c>
      <c r="I24" s="10">
        <v>0</v>
      </c>
      <c r="J24" s="10">
        <v>0</v>
      </c>
      <c r="K24" s="10">
        <v>1699000</v>
      </c>
      <c r="L24" s="10">
        <v>0</v>
      </c>
    </row>
    <row r="25" spans="1:12" ht="15">
      <c r="A25" s="8"/>
      <c r="B25" s="8" t="s">
        <v>29</v>
      </c>
      <c r="C25" s="11">
        <f>SUM(C13:C24)</f>
        <v>408440000</v>
      </c>
      <c r="D25" s="11">
        <f aca="true" t="shared" si="0" ref="D25:L25">SUM(D13:D24)</f>
        <v>114390000</v>
      </c>
      <c r="E25" s="11">
        <f t="shared" si="0"/>
        <v>54050000</v>
      </c>
      <c r="F25" s="11">
        <f t="shared" si="0"/>
        <v>29824000</v>
      </c>
      <c r="G25" s="11">
        <f t="shared" si="0"/>
        <v>369718000</v>
      </c>
      <c r="H25" s="11">
        <f t="shared" si="0"/>
        <v>0</v>
      </c>
      <c r="I25" s="11">
        <f t="shared" si="0"/>
        <v>22830000</v>
      </c>
      <c r="J25" s="11">
        <f t="shared" si="0"/>
        <v>12710000</v>
      </c>
      <c r="K25" s="11">
        <f t="shared" si="0"/>
        <v>11893000</v>
      </c>
      <c r="L25" s="11">
        <f t="shared" si="0"/>
        <v>2500000</v>
      </c>
    </row>
    <row r="26" spans="1:12" ht="15">
      <c r="A26" s="12"/>
      <c r="B26" s="12" t="s">
        <v>30</v>
      </c>
      <c r="C26" s="13">
        <f aca="true" t="shared" si="1" ref="C26:L26">SUM(C10-C25)</f>
        <v>0</v>
      </c>
      <c r="D26" s="13">
        <f t="shared" si="1"/>
        <v>0</v>
      </c>
      <c r="E26" s="13">
        <f t="shared" si="1"/>
        <v>0</v>
      </c>
      <c r="F26" s="13">
        <f t="shared" si="1"/>
        <v>0</v>
      </c>
      <c r="G26" s="13">
        <f t="shared" si="1"/>
        <v>0</v>
      </c>
      <c r="H26" s="13">
        <f>SUM(H10-H25)</f>
        <v>139318000</v>
      </c>
      <c r="I26" s="13">
        <f t="shared" si="1"/>
        <v>0</v>
      </c>
      <c r="J26" s="13">
        <f t="shared" si="1"/>
        <v>0</v>
      </c>
      <c r="K26" s="13">
        <f t="shared" si="1"/>
        <v>0</v>
      </c>
      <c r="L26" s="13">
        <f t="shared" si="1"/>
        <v>0</v>
      </c>
    </row>
    <row r="27" spans="1:12" ht="15">
      <c r="A27" s="14"/>
      <c r="B27" s="14" t="s">
        <v>31</v>
      </c>
      <c r="C27" s="44">
        <f>SUM(C26+D26+E26)</f>
        <v>0</v>
      </c>
      <c r="D27" s="45"/>
      <c r="E27" s="46"/>
      <c r="F27" s="20">
        <v>0</v>
      </c>
      <c r="G27" s="44">
        <f>SUM(G26+H26)</f>
        <v>139318000</v>
      </c>
      <c r="H27" s="46"/>
      <c r="I27" s="44">
        <f>SUM(I26+J26)</f>
        <v>0</v>
      </c>
      <c r="J27" s="46"/>
      <c r="K27" s="20">
        <v>0</v>
      </c>
      <c r="L27" s="20">
        <v>0</v>
      </c>
    </row>
    <row r="30" spans="1:9" ht="15">
      <c r="A30" s="21" t="s">
        <v>2</v>
      </c>
      <c r="B30" s="22" t="s">
        <v>30</v>
      </c>
      <c r="C30" s="21" t="s">
        <v>34</v>
      </c>
      <c r="E30" s="50" t="s">
        <v>36</v>
      </c>
      <c r="F30" s="51"/>
      <c r="G30" s="24" t="s">
        <v>35</v>
      </c>
      <c r="I30" s="21" t="s">
        <v>32</v>
      </c>
    </row>
    <row r="31" spans="1:9" ht="15">
      <c r="A31" s="15"/>
      <c r="C31" s="18"/>
      <c r="E31" s="40"/>
      <c r="F31" s="41"/>
      <c r="G31" s="15"/>
      <c r="I31" s="27">
        <f>SUM(C10+D10+E10+F10+G10+H10+I10+J10+K10+L10)</f>
        <v>1165673000</v>
      </c>
    </row>
    <row r="32" spans="1:7" ht="15">
      <c r="A32" s="16">
        <v>1</v>
      </c>
      <c r="B32" t="s">
        <v>4</v>
      </c>
      <c r="C32" s="19">
        <f>SUM(C26+D26+E26)</f>
        <v>0</v>
      </c>
      <c r="E32" s="40" t="s">
        <v>38</v>
      </c>
      <c r="F32" s="41"/>
      <c r="G32" s="19">
        <f>SUM(C25+D25+E25)</f>
        <v>576880000</v>
      </c>
    </row>
    <row r="33" spans="1:10" ht="15">
      <c r="A33" s="16">
        <v>2</v>
      </c>
      <c r="B33" t="s">
        <v>8</v>
      </c>
      <c r="C33" s="19">
        <v>0</v>
      </c>
      <c r="E33" s="40" t="s">
        <v>37</v>
      </c>
      <c r="F33" s="41"/>
      <c r="G33" s="25">
        <v>29824000</v>
      </c>
      <c r="I33" s="54" t="s">
        <v>42</v>
      </c>
      <c r="J33" s="54"/>
    </row>
    <row r="34" spans="1:10" ht="15">
      <c r="A34" s="16">
        <v>3</v>
      </c>
      <c r="B34" t="s">
        <v>33</v>
      </c>
      <c r="C34" s="19">
        <f>SUM(G26+H26)</f>
        <v>139318000</v>
      </c>
      <c r="E34" s="40" t="s">
        <v>39</v>
      </c>
      <c r="F34" s="41"/>
      <c r="G34" s="19">
        <f>SUM(G25+H25)</f>
        <v>369718000</v>
      </c>
      <c r="I34" s="59" t="s">
        <v>49</v>
      </c>
      <c r="J34" s="60"/>
    </row>
    <row r="35" spans="1:7" ht="15">
      <c r="A35" s="16">
        <v>4</v>
      </c>
      <c r="B35" t="s">
        <v>14</v>
      </c>
      <c r="C35" s="19">
        <f>SUM(I26+J26)</f>
        <v>0</v>
      </c>
      <c r="E35" s="40" t="s">
        <v>40</v>
      </c>
      <c r="F35" s="41"/>
      <c r="G35" s="19">
        <f>SUM(I25+J25)</f>
        <v>35540000</v>
      </c>
    </row>
    <row r="36" spans="1:10" ht="15">
      <c r="A36" s="16">
        <v>5</v>
      </c>
      <c r="B36" t="s">
        <v>15</v>
      </c>
      <c r="C36" s="19">
        <v>0</v>
      </c>
      <c r="E36" s="40" t="s">
        <v>41</v>
      </c>
      <c r="F36" s="41"/>
      <c r="G36" s="19">
        <v>11893000</v>
      </c>
      <c r="I36" s="54" t="s">
        <v>43</v>
      </c>
      <c r="J36" s="54"/>
    </row>
    <row r="37" spans="1:10" ht="15">
      <c r="A37" s="17">
        <v>6</v>
      </c>
      <c r="B37" t="s">
        <v>44</v>
      </c>
      <c r="C37" s="19">
        <v>0</v>
      </c>
      <c r="E37" s="57" t="s">
        <v>45</v>
      </c>
      <c r="F37" s="58"/>
      <c r="G37" s="26">
        <v>5000000</v>
      </c>
      <c r="I37" s="55" t="s">
        <v>46</v>
      </c>
      <c r="J37" s="56"/>
    </row>
    <row r="38" spans="1:7" ht="15">
      <c r="A38" s="7"/>
      <c r="B38" s="23" t="s">
        <v>35</v>
      </c>
      <c r="C38" s="5">
        <f>SUM(C32:C37)</f>
        <v>139318000</v>
      </c>
      <c r="E38" s="52" t="s">
        <v>35</v>
      </c>
      <c r="F38" s="53"/>
      <c r="G38" s="5">
        <f>SUM(G32:G37)</f>
        <v>1028855000</v>
      </c>
    </row>
    <row r="43" ht="15">
      <c r="K43" s="28"/>
    </row>
  </sheetData>
  <mergeCells count="28">
    <mergeCell ref="E38:F38"/>
    <mergeCell ref="I36:J36"/>
    <mergeCell ref="I37:J37"/>
    <mergeCell ref="I33:J33"/>
    <mergeCell ref="I34:J34"/>
    <mergeCell ref="E35:F35"/>
    <mergeCell ref="E37:F37"/>
    <mergeCell ref="E30:F30"/>
    <mergeCell ref="E31:F31"/>
    <mergeCell ref="E32:F32"/>
    <mergeCell ref="E33:F33"/>
    <mergeCell ref="E34:F34"/>
    <mergeCell ref="L7:L8"/>
    <mergeCell ref="C11:L11"/>
    <mergeCell ref="E36:F36"/>
    <mergeCell ref="A10:B10"/>
    <mergeCell ref="A5:K5"/>
    <mergeCell ref="C27:E27"/>
    <mergeCell ref="G27:H27"/>
    <mergeCell ref="I27:J27"/>
    <mergeCell ref="A11:B11"/>
    <mergeCell ref="C7:E7"/>
    <mergeCell ref="F7:F8"/>
    <mergeCell ref="I7:J7"/>
    <mergeCell ref="K7:K8"/>
    <mergeCell ref="B7:B8"/>
    <mergeCell ref="A7:A8"/>
    <mergeCell ref="G7:H7"/>
  </mergeCells>
  <printOptions/>
  <pageMargins left="0.38" right="0.7" top="0.75" bottom="0.75" header="0.3" footer="0.3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</dc:creator>
  <cp:keywords/>
  <dc:description/>
  <cp:lastModifiedBy>Windows User</cp:lastModifiedBy>
  <cp:lastPrinted>2018-12-12T01:50:53Z</cp:lastPrinted>
  <dcterms:created xsi:type="dcterms:W3CDTF">2018-08-02T04:18:39Z</dcterms:created>
  <dcterms:modified xsi:type="dcterms:W3CDTF">2019-05-08T09:20:49Z</dcterms:modified>
  <cp:category/>
  <cp:version/>
  <cp:contentType/>
  <cp:contentStatus/>
</cp:coreProperties>
</file>